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5" i="1" l="1"/>
  <c r="I64" i="1"/>
  <c r="I63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<sst xmlns="http://schemas.openxmlformats.org/spreadsheetml/2006/main" count="134" uniqueCount="79">
  <si>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</si>
  <si>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</si>
  <si>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</si>
  <si>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</si>
  <si>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</si>
  <si>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</si>
  <si>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</si>
  <si>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</si>
  <si>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</si>
  <si>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</si>
  <si>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</si>
  <si>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</si>
  <si>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</si>
  <si>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</si>
  <si>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</si>
  <si>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</si>
  <si>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</si>
  <si>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</si>
  <si>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</si>
  <si>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</si>
  <si>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</si>
  <si>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</si>
  <si>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</si>
  <si>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</si>
  <si>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</si>
  <si>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</si>
  <si>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</si>
  <si>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</si>
  <si>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</si>
  <si>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</si>
  <si>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</si>
  <si>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</si>
  <si>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</si>
  <si>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</si>
  <si>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</si>
  <si>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</si>
  <si>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</si>
  <si>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</si>
  <si>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</si>
  <si>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</si>
  <si>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</si>
  <si>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</si>
  <si>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</si>
  <si>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</si>
  <si>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</si>
  <si>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</si>
  <si>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Безасбестовый прокладочный материал ВАТИ-ТС 1500х2000х1,5 мм</t>
  </si>
  <si>
    <t>л.</t>
  </si>
  <si>
    <t>ТУ 2575-275-00149363-2006</t>
  </si>
  <si>
    <t>Безасбестовый прокладочный материал ВАТИ-ТС 1500х2000х3,0 мм</t>
  </si>
  <si>
    <t>Безасбестовый прокладочный материал ВАТИ-ТС 1500х2000х1,0 мм</t>
  </si>
  <si>
    <t>Безасбестовый прокладочный материал ВАТИ-ТС 1500х2000х2,0 мм</t>
  </si>
  <si>
    <t>Безасбестовый прокладочный материал ВАТИ-ТС 1500х2000х0,5 мм</t>
  </si>
  <si>
    <t>Безасбестовый прокладочный материал ВАТИ-ТС 1500х1000х1,0 мм</t>
  </si>
  <si>
    <t>Безасбестовый прокладочный материал ВАТИ-22 1500х2000х2,0 мм</t>
  </si>
  <si>
    <t>ТУ 2575-232-00149363-2003</t>
  </si>
  <si>
    <t>Безасбестовый прокладочный материал ВАТИ-22 1500х2000х3,0 мм</t>
  </si>
  <si>
    <t>Безасбестовый прокладочный материал ВАТИ-22 1500х1500х2,0 мм</t>
  </si>
  <si>
    <t>Безасбестовый прокладочный материал ВАТИ-22 1500х2000х1,0 мм</t>
  </si>
  <si>
    <t>Безасбестовый прокладочный материал ВАТИ-ТС 1500х2000х4,0 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</si>
  <si>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</si>
  <si>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</si>
  <si>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</si>
  <si>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</si>
  <si>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</si>
  <si>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</si>
  <si>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</si>
  <si>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</si>
  <si>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</si>
  <si>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</si>
  <si>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</si>
  <si>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</si>
  <si>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</si>
  <si>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</si>
  <si>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</si>
  <si>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</si>
  <si>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</si>
  <si>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</si>
  <si>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191 Лот № 1 от 09.12.2015 предлагаем поставку безасбестового уплотнительного материала ВАТИ (далее - Продукция) 
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</si>
</sst>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78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2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47</v>
      </c>
      <c r="D38" s="12">
        <v>3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47</v>
      </c>
      <c r="D39" s="12">
        <v>1</v>
      </c>
      <c r="E39" s="17" t="s">
        <v>48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51</v>
      </c>
      <c r="C40" s="17" t="s">
        <v>47</v>
      </c>
      <c r="D40" s="12">
        <v>2</v>
      </c>
      <c r="E40" s="17" t="s">
        <v>48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52</v>
      </c>
      <c r="C41" s="17" t="s">
        <v>47</v>
      </c>
      <c r="D41" s="12">
        <v>4</v>
      </c>
      <c r="E41" s="17" t="s">
        <v>48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53</v>
      </c>
      <c r="C42" s="17" t="s">
        <v>47</v>
      </c>
      <c r="D42" s="12">
        <v>1</v>
      </c>
      <c r="E42" s="17" t="s">
        <v>48</v>
      </c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54</v>
      </c>
      <c r="C43" s="17" t="s">
        <v>47</v>
      </c>
      <c r="D43" s="12">
        <v>2</v>
      </c>
      <c r="E43" s="17" t="s">
        <v>55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56</v>
      </c>
      <c r="C44" s="17" t="s">
        <v>47</v>
      </c>
      <c r="D44" s="12">
        <v>5</v>
      </c>
      <c r="E44" s="17" t="s">
        <v>55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57</v>
      </c>
      <c r="C45" s="17" t="s">
        <v>47</v>
      </c>
      <c r="D45" s="12">
        <v>1</v>
      </c>
      <c r="E45" s="17" t="s">
        <v>55</v>
      </c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58</v>
      </c>
      <c r="C46" s="17" t="s">
        <v>47</v>
      </c>
      <c r="D46" s="12">
        <v>1</v>
      </c>
      <c r="E46" s="17" t="s">
        <v>55</v>
      </c>
      <c r="F46" s="17"/>
      <c r="G46" s="12"/>
      <c r="H46" s="22">
        <v>0</v>
      </c>
      <c r="I46" s="52">
        <f>ROUND(D46*ROUND(H46,2),2)</f>
        <v>0</v>
      </c>
    </row>
    <row r="47" spans="1:9" s="8" customFormat="1" ht="23.25" x14ac:dyDescent="0.25">
      <c r="A47" s="57">
        <v>11</v>
      </c>
      <c r="B47" s="17" t="s">
        <v>46</v>
      </c>
      <c r="C47" s="17" t="s">
        <v>47</v>
      </c>
      <c r="D47" s="12">
        <v>1</v>
      </c>
      <c r="E47" s="17" t="s">
        <v>48</v>
      </c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49</v>
      </c>
      <c r="C48" s="17" t="s">
        <v>47</v>
      </c>
      <c r="D48" s="12">
        <v>2</v>
      </c>
      <c r="E48" s="17" t="s">
        <v>48</v>
      </c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59</v>
      </c>
      <c r="C49" s="17" t="s">
        <v>47</v>
      </c>
      <c r="D49" s="12">
        <v>1</v>
      </c>
      <c r="E49" s="17" t="s">
        <v>48</v>
      </c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50</v>
      </c>
      <c r="C50" s="17" t="s">
        <v>47</v>
      </c>
      <c r="D50" s="12">
        <v>2</v>
      </c>
      <c r="E50" s="17" t="s">
        <v>48</v>
      </c>
      <c r="F50" s="17"/>
      <c r="G50" s="12"/>
      <c r="H50" s="22">
        <v>0</v>
      </c>
      <c r="I50" s="52">
        <f>ROUND(D50*ROUND(H50,2),2)</f>
        <v>0</v>
      </c>
    </row>
    <row r="51" spans="1:9" s="8" customFormat="1" ht="23.25" x14ac:dyDescent="0.25">
      <c r="A51" s="57">
        <v>15</v>
      </c>
      <c r="B51" s="17" t="s">
        <v>51</v>
      </c>
      <c r="C51" s="17" t="s">
        <v>47</v>
      </c>
      <c r="D51" s="12">
        <v>5</v>
      </c>
      <c r="E51" s="17" t="s">
        <v>48</v>
      </c>
      <c r="F51" s="17"/>
      <c r="G51" s="12"/>
      <c r="H51" s="22">
        <v>0</v>
      </c>
      <c r="I51" s="52">
        <f>ROUND(D51*ROUND(H51,2),2)</f>
        <v>0</v>
      </c>
    </row>
    <row r="52" spans="1:9" s="8" customFormat="1" ht="23.25" x14ac:dyDescent="0.25">
      <c r="A52" s="57">
        <v>16</v>
      </c>
      <c r="B52" s="17" t="s">
        <v>49</v>
      </c>
      <c r="C52" s="17" t="s">
        <v>47</v>
      </c>
      <c r="D52" s="12">
        <v>5</v>
      </c>
      <c r="E52" s="17" t="s">
        <v>48</v>
      </c>
      <c r="F52" s="17"/>
      <c r="G52" s="12"/>
      <c r="H52" s="22">
        <v>0</v>
      </c>
      <c r="I52" s="52">
        <f>ROUND(D52*ROUND(H52,2),2)</f>
        <v>0</v>
      </c>
    </row>
    <row r="53" spans="1:9" s="8" customFormat="1" ht="23.25" x14ac:dyDescent="0.25">
      <c r="A53" s="57">
        <v>17</v>
      </c>
      <c r="B53" s="17" t="s">
        <v>50</v>
      </c>
      <c r="C53" s="17" t="s">
        <v>47</v>
      </c>
      <c r="D53" s="12">
        <v>4</v>
      </c>
      <c r="E53" s="17" t="s">
        <v>48</v>
      </c>
      <c r="F53" s="17"/>
      <c r="G53" s="12"/>
      <c r="H53" s="22">
        <v>0</v>
      </c>
      <c r="I53" s="52">
        <f>ROUND(D53*ROUND(H53,2),2)</f>
        <v>0</v>
      </c>
    </row>
    <row r="54" spans="1:9" s="8" customFormat="1" ht="23.25" x14ac:dyDescent="0.25">
      <c r="A54" s="57">
        <v>18</v>
      </c>
      <c r="B54" s="17" t="s">
        <v>51</v>
      </c>
      <c r="C54" s="17" t="s">
        <v>47</v>
      </c>
      <c r="D54" s="12">
        <v>2</v>
      </c>
      <c r="E54" s="17" t="s">
        <v>48</v>
      </c>
      <c r="F54" s="17"/>
      <c r="G54" s="12"/>
      <c r="H54" s="22">
        <v>0</v>
      </c>
      <c r="I54" s="52">
        <f>ROUND(D54*ROUND(H54,2),2)</f>
        <v>0</v>
      </c>
    </row>
    <row r="55" spans="1:9" s="8" customFormat="1" ht="23.25" x14ac:dyDescent="0.25">
      <c r="A55" s="57">
        <v>19</v>
      </c>
      <c r="B55" s="17" t="s">
        <v>56</v>
      </c>
      <c r="C55" s="17" t="s">
        <v>47</v>
      </c>
      <c r="D55" s="12">
        <v>2</v>
      </c>
      <c r="E55" s="17" t="s">
        <v>55</v>
      </c>
      <c r="F55" s="17"/>
      <c r="G55" s="12"/>
      <c r="H55" s="22">
        <v>0</v>
      </c>
      <c r="I55" s="52">
        <f>ROUND(D55*ROUND(H55,2),2)</f>
        <v>0</v>
      </c>
    </row>
    <row r="56" spans="1:9" s="8" customFormat="1" ht="23.25" x14ac:dyDescent="0.25">
      <c r="A56" s="57">
        <v>20</v>
      </c>
      <c r="B56" s="17" t="s">
        <v>46</v>
      </c>
      <c r="C56" s="17" t="s">
        <v>47</v>
      </c>
      <c r="D56" s="12">
        <v>20</v>
      </c>
      <c r="E56" s="17" t="s">
        <v>48</v>
      </c>
      <c r="F56" s="17"/>
      <c r="G56" s="12"/>
      <c r="H56" s="22">
        <v>0</v>
      </c>
      <c r="I56" s="52">
        <f>ROUND(D56*ROUND(H56,2),2)</f>
        <v>0</v>
      </c>
    </row>
    <row r="57" spans="1:9" s="8" customFormat="1" ht="23.25" x14ac:dyDescent="0.25">
      <c r="A57" s="57">
        <v>21</v>
      </c>
      <c r="B57" s="17" t="s">
        <v>59</v>
      </c>
      <c r="C57" s="17" t="s">
        <v>47</v>
      </c>
      <c r="D57" s="12">
        <v>30</v>
      </c>
      <c r="E57" s="17" t="s">
        <v>48</v>
      </c>
      <c r="F57" s="17"/>
      <c r="G57" s="12"/>
      <c r="H57" s="22">
        <v>0</v>
      </c>
      <c r="I57" s="52">
        <f>ROUND(D57*ROUND(H57,2),2)</f>
        <v>0</v>
      </c>
    </row>
    <row r="58" spans="1:9" s="8" customFormat="1" ht="23.25" x14ac:dyDescent="0.25">
      <c r="A58" s="57">
        <v>22</v>
      </c>
      <c r="B58" s="17" t="s">
        <v>53</v>
      </c>
      <c r="C58" s="17" t="s">
        <v>47</v>
      </c>
      <c r="D58" s="12">
        <v>10</v>
      </c>
      <c r="E58" s="17" t="s">
        <v>48</v>
      </c>
      <c r="F58" s="17"/>
      <c r="G58" s="12"/>
      <c r="H58" s="22">
        <v>0</v>
      </c>
      <c r="I58" s="52">
        <f>ROUND(D58*ROUND(H58,2),2)</f>
        <v>0</v>
      </c>
    </row>
    <row r="59" spans="1:9" ht="33" x14ac:dyDescent="0.25">
      <c r="A59" s="61"/>
      <c r="B59" s="24" t="s">
        <v>60</v>
      </c>
      <c r="C59" s="23"/>
      <c r="D59" s="26" t="s">
        <v>61</v>
      </c>
      <c r="E59" s="27"/>
      <c r="F59" s="27"/>
      <c r="G59" s="27"/>
      <c r="H59" s="27"/>
      <c r="I59" s="53">
        <f>SUM(I37:I58)</f>
        <v>0</v>
      </c>
    </row>
    <row r="60" spans="1:9" x14ac:dyDescent="0.25">
      <c r="A60" s="61"/>
      <c r="B60" s="4" t="s">
        <v>62</v>
      </c>
      <c r="C60" s="23"/>
      <c r="D60" s="23"/>
      <c r="E60" s="23"/>
      <c r="F60" s="23"/>
      <c r="G60" s="23"/>
      <c r="H60" s="23"/>
      <c r="I60" s="53">
        <f>I59*0.18</f>
        <v>0</v>
      </c>
    </row>
    <row r="61" spans="1:9" ht="33" x14ac:dyDescent="0.25">
      <c r="A61" s="61"/>
      <c r="B61" s="24" t="s">
        <v>63</v>
      </c>
      <c r="C61" s="23"/>
      <c r="D61" s="28" t="s">
        <v>61</v>
      </c>
      <c r="E61" s="27"/>
      <c r="F61" s="27"/>
      <c r="G61" s="27"/>
      <c r="H61" s="27"/>
      <c r="I61" s="53">
        <f>SUM(I59:I60)</f>
        <v>0</v>
      </c>
    </row>
    <row r="62" spans="1:9" x14ac:dyDescent="0.25">
      <c r="A62" s="61"/>
      <c r="B62" s="5" t="s">
        <v>64</v>
      </c>
      <c r="C62" s="23"/>
      <c r="D62" s="23"/>
      <c r="E62" s="23"/>
      <c r="F62" s="23"/>
      <c r="G62" s="23"/>
      <c r="H62" s="23"/>
      <c r="I62" s="54" t="s">
        <v>65</v>
      </c>
    </row>
    <row r="63" spans="1:9" ht="33" x14ac:dyDescent="0.25">
      <c r="A63" s="61"/>
      <c r="B63" s="24" t="s">
        <v>66</v>
      </c>
      <c r="C63" s="23"/>
      <c r="D63" s="28" t="s">
        <v>67</v>
      </c>
      <c r="E63" s="27"/>
      <c r="F63" s="27"/>
      <c r="G63" s="27"/>
      <c r="H63" s="27"/>
      <c r="I63" s="53">
        <f>I59-I62</f>
        <v>0</v>
      </c>
    </row>
    <row r="64" spans="1:9" x14ac:dyDescent="0.25">
      <c r="A64" s="61"/>
      <c r="B64" s="4" t="s">
        <v>62</v>
      </c>
      <c r="C64" s="23"/>
      <c r="D64" s="23"/>
      <c r="E64" s="23"/>
      <c r="F64" s="23"/>
      <c r="G64" s="23"/>
      <c r="H64" s="23"/>
      <c r="I64" s="53">
        <f>I63*0.18</f>
        <v>0</v>
      </c>
    </row>
    <row r="65" spans="1:9" ht="33.75" thickBot="1" x14ac:dyDescent="0.3">
      <c r="A65" s="62"/>
      <c r="B65" s="35" t="s">
        <v>68</v>
      </c>
      <c r="C65" s="34"/>
      <c r="D65" s="36" t="s">
        <v>67</v>
      </c>
      <c r="E65" s="37"/>
      <c r="F65" s="37"/>
      <c r="G65" s="37"/>
      <c r="H65" s="37"/>
      <c r="I65" s="55">
        <f>SUM(I63:I64)</f>
        <v>0</v>
      </c>
    </row>
    <row r="66" spans="1:9" ht="39.950000000000003" customHeight="1" x14ac:dyDescent="0.25">
      <c r="B66" s="29" t="s">
        <v>69</v>
      </c>
      <c r="C66" s="25"/>
      <c r="D66" s="25"/>
      <c r="E66" s="25"/>
      <c r="F66" s="25"/>
      <c r="G66" s="25"/>
      <c r="H66" s="25"/>
      <c r="I66" s="25"/>
    </row>
    <row r="67" spans="1:9" ht="20.100000000000001" customHeight="1" x14ac:dyDescent="0.25">
      <c r="B67" s="31" t="s">
        <v>70</v>
      </c>
      <c r="C67" s="3"/>
      <c r="D67" s="3"/>
      <c r="E67" s="3"/>
      <c r="F67" s="3"/>
      <c r="G67" s="3"/>
      <c r="H67" s="3"/>
      <c r="I67" s="3"/>
    </row>
    <row r="68" spans="1:9" x14ac:dyDescent="0.25">
      <c r="B68" s="1" t="s">
        <v>71</v>
      </c>
      <c r="C68" s="2"/>
      <c r="D68" s="2"/>
      <c r="E68" s="2"/>
      <c r="F68" s="2"/>
      <c r="G68" s="2"/>
      <c r="H68" s="2"/>
      <c r="I68" s="2"/>
    </row>
    <row r="69" spans="1:9" x14ac:dyDescent="0.25">
      <c r="B69" s="30" t="s">
        <v>72</v>
      </c>
      <c r="C69" s="2"/>
      <c r="D69" s="2"/>
      <c r="E69" s="2"/>
      <c r="F69" s="2"/>
      <c r="G69" s="2"/>
      <c r="H69" s="2"/>
      <c r="I69" s="2"/>
    </row>
    <row r="70" spans="1:9" x14ac:dyDescent="0.25">
      <c r="B70" s="30" t="s">
        <v>73</v>
      </c>
      <c r="C70" s="2"/>
      <c r="D70" s="2"/>
      <c r="E70" s="2"/>
      <c r="F70" s="2"/>
      <c r="G70" s="2"/>
      <c r="H70" s="2"/>
      <c r="I70" s="2"/>
    </row>
    <row r="72" spans="1:9" s="8" customFormat="1" x14ac:dyDescent="0.25">
      <c r="B72" s="32" t="s">
        <v>74</v>
      </c>
      <c r="D72" s="32" t="s">
        <v>75</v>
      </c>
      <c r="H72" s="32" t="s">
        <v>76</v>
      </c>
    </row>
    <row r="74" spans="1:9" x14ac:dyDescent="0.25">
      <c r="B74" s="33" t="s">
        <v>77</v>
      </c>
    </row>
  </sheetData>
  <mergeCells count="73">
    <mergeCell ref="B66:I66"/>
    <mergeCell ref="B67:I67"/>
    <mergeCell ref="B68:I68"/>
    <mergeCell ref="B69:I69"/>
    <mergeCell ref="B70:I70"/>
    <mergeCell ref="A3:I3"/>
    <mergeCell ref="C35:E35"/>
    <mergeCell ref="F35:I35"/>
    <mergeCell ref="D59:H59"/>
    <mergeCell ref="D61:H61"/>
    <mergeCell ref="D63:H63"/>
    <mergeCell ref="D65:H65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2015-12-09T11:13:39Z</dcterms:created>
  <dcterms:modified xsi:type="dcterms:W3CDTF">2015-12-09T11:15:55Z</dcterms:modified>
</cp:coreProperties>
</file>